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<sst xmlns="http://schemas.openxmlformats.org/spreadsheetml/2006/main" count="138" uniqueCount="70">
  <si>
    <t>american lady</t>
  </si>
  <si>
    <t>azure</t>
  </si>
  <si>
    <t>month</t>
  </si>
  <si>
    <t>day</t>
  </si>
  <si>
    <t>black swallowtail</t>
  </si>
  <si>
    <t>cabbage white</t>
  </si>
  <si>
    <t>checkered white</t>
  </si>
  <si>
    <t>clouded sulphur</t>
  </si>
  <si>
    <t>columbine duskyw</t>
  </si>
  <si>
    <t>common ringlet</t>
  </si>
  <si>
    <t>european skipper</t>
  </si>
  <si>
    <t>gray comma</t>
  </si>
  <si>
    <t>great spang frit</t>
  </si>
  <si>
    <t>hackberry emper</t>
  </si>
  <si>
    <t>hobomok skipper</t>
  </si>
  <si>
    <t>little wood satyr</t>
  </si>
  <si>
    <t>monarch</t>
  </si>
  <si>
    <t>mourning cloak</t>
  </si>
  <si>
    <t>orange sulphur</t>
  </si>
  <si>
    <t>painted lady</t>
  </si>
  <si>
    <t>pearl crescent</t>
  </si>
  <si>
    <t>question mark</t>
  </si>
  <si>
    <t>red admiral</t>
  </si>
  <si>
    <t>red spotted purp</t>
  </si>
  <si>
    <t>tiger swallowtail</t>
  </si>
  <si>
    <t>viceroy</t>
  </si>
  <si>
    <t>place</t>
  </si>
  <si>
    <t>R3</t>
  </si>
  <si>
    <t>COL total</t>
  </si>
  <si>
    <t>BB</t>
  </si>
  <si>
    <t>LHRP eastern</t>
  </si>
  <si>
    <t>barn bluff</t>
  </si>
  <si>
    <t>cliff fen</t>
  </si>
  <si>
    <t>R2</t>
  </si>
  <si>
    <t>Louisville swamp</t>
  </si>
  <si>
    <t>Bloomington ferry</t>
  </si>
  <si>
    <t xml:space="preserve"> </t>
  </si>
  <si>
    <t>LHRP western</t>
  </si>
  <si>
    <t>FS</t>
  </si>
  <si>
    <t>FSSP - Pike Isl</t>
  </si>
  <si>
    <t>CV</t>
  </si>
  <si>
    <t>Cannon Valley Tr</t>
  </si>
  <si>
    <t>TOT</t>
  </si>
  <si>
    <t>northern pearly ey</t>
  </si>
  <si>
    <t>pecks skipper</t>
  </si>
  <si>
    <t>eastern tailed blue</t>
  </si>
  <si>
    <t>LHRP Jensen Lk</t>
  </si>
  <si>
    <t>LHRP center</t>
  </si>
  <si>
    <t>LE</t>
  </si>
  <si>
    <t>LC</t>
  </si>
  <si>
    <t>LW</t>
  </si>
  <si>
    <t>LJ</t>
  </si>
  <si>
    <t>MVNWR - lyndale</t>
  </si>
  <si>
    <t>NWR MN77 - down</t>
  </si>
  <si>
    <t>NWR MN77 - upstr</t>
  </si>
  <si>
    <t>R1</t>
  </si>
  <si>
    <t>R4</t>
  </si>
  <si>
    <t>R5</t>
  </si>
  <si>
    <t>R6</t>
  </si>
  <si>
    <t>R7</t>
  </si>
  <si>
    <t>NWR - bass pond</t>
  </si>
  <si>
    <t>com wood satyr</t>
  </si>
  <si>
    <t>common buckeye</t>
  </si>
  <si>
    <t>aphrodite frit</t>
  </si>
  <si>
    <t>Mendota bike trail</t>
  </si>
  <si>
    <t>MT</t>
  </si>
  <si>
    <t>wild indigo duskyw</t>
  </si>
  <si>
    <t>wild indigo duskw</t>
  </si>
  <si>
    <t>least skipper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</si>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</sst>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10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13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53"/>
  <sheetViews>
    <sheetView tabSelected="1" workbookViewId="0" topLeftCell="A1">
      <selection activeCell="AX44" sqref="AX44"/>
    </sheetView>
  </sheetViews>
  <sheetFormatPr defaultColWidth="9.140625" defaultRowHeight="12.75"/>
  <cols>
    <col min="1" max="1" width="16.28125" style="0" customWidth="1"/>
    <col min="2" max="3" width="3.421875" style="0" customWidth="1"/>
    <col min="4" max="4" width="3.7109375" style="0" customWidth="1"/>
    <col min="5" max="8" width="3.28125" style="0" customWidth="1"/>
    <col min="9" max="10" width="3.57421875" style="0" customWidth="1"/>
    <col min="11" max="11" width="3.421875" style="0" customWidth="1"/>
    <col min="12" max="16" width="3.7109375" style="0" customWidth="1"/>
    <col min="17" max="17" width="3.421875" style="0" customWidth="1"/>
    <col min="18" max="18" width="4.28125" style="0" customWidth="1"/>
    <col min="19" max="19" width="3.28125" style="0" customWidth="1"/>
    <col min="20" max="20" width="3.7109375" style="0" customWidth="1"/>
    <col min="21" max="21" width="3.140625" style="0" customWidth="1"/>
    <col min="22" max="23" width="3.28125" style="0" customWidth="1"/>
    <col min="24" max="24" width="3.57421875" style="0" customWidth="1"/>
    <col min="25" max="26" width="3.421875" style="0" customWidth="1"/>
    <col min="27" max="27" width="3.57421875" style="0" customWidth="1"/>
    <col min="28" max="29" width="3.28125" style="0" customWidth="1"/>
    <col min="30" max="30" width="3.421875" style="0" customWidth="1"/>
    <col min="31" max="31" width="3.28125" style="0" customWidth="1"/>
    <col min="32" max="46" width="3.421875" style="0" customWidth="1"/>
    <col min="47" max="47" width="4.7109375" style="0" customWidth="1"/>
    <col min="48" max="48" width="16.00390625" style="0" customWidth="1"/>
    <col min="49" max="49" width="12.57421875" style="0" customWidth="1"/>
    <col min="50" max="50" width="8.8515625" style="0" customWidth="1"/>
    <col min="51" max="51" width="5.140625" style="0" customWidth="1"/>
    <col min="52" max="52" width="16.57421875" style="0" customWidth="1"/>
    <col min="53" max="54" width="16.140625" style="0" customWidth="1"/>
  </cols>
  <sheetData>
    <row r="2" spans="1:46" ht="12.75">
      <c r="A2" t="s">
        <v>26</v>
      </c>
      <c r="B2" s="7" t="s">
        <v>29</v>
      </c>
      <c r="C2" s="7" t="s">
        <v>48</v>
      </c>
      <c r="D2" s="7" t="s">
        <v>51</v>
      </c>
      <c r="E2" s="7" t="s">
        <v>48</v>
      </c>
      <c r="F2" s="7" t="s">
        <v>65</v>
      </c>
      <c r="G2" s="7" t="s">
        <v>48</v>
      </c>
      <c r="H2" s="7" t="s">
        <v>48</v>
      </c>
      <c r="I2" s="7" t="s">
        <v>29</v>
      </c>
      <c r="J2" s="7" t="s">
        <v>48</v>
      </c>
      <c r="K2" s="7" t="s">
        <v>48</v>
      </c>
      <c r="L2" s="7" t="s">
        <v>49</v>
      </c>
      <c r="M2" s="7" t="s">
        <v>48</v>
      </c>
      <c r="N2" s="7" t="s">
        <v>56</v>
      </c>
      <c r="O2" s="7" t="s">
        <v>49</v>
      </c>
      <c r="P2" s="7" t="s">
        <v>49</v>
      </c>
      <c r="Q2" s="7" t="s">
        <v>48</v>
      </c>
      <c r="R2" s="7" t="s">
        <v>49</v>
      </c>
      <c r="S2" s="7" t="s">
        <v>33</v>
      </c>
      <c r="T2" s="7" t="s">
        <v>48</v>
      </c>
      <c r="U2" s="7" t="s">
        <v>48</v>
      </c>
      <c r="V2" s="7" t="s">
        <v>59</v>
      </c>
      <c r="W2" s="7" t="s">
        <v>65</v>
      </c>
      <c r="X2" s="7" t="s">
        <v>49</v>
      </c>
      <c r="Y2" s="7" t="s">
        <v>56</v>
      </c>
      <c r="Z2" s="7" t="s">
        <v>29</v>
      </c>
      <c r="AA2" s="7" t="s">
        <v>29</v>
      </c>
      <c r="AB2" s="7" t="s">
        <v>48</v>
      </c>
      <c r="AC2" s="7" t="s">
        <v>49</v>
      </c>
      <c r="AD2" s="7" t="s">
        <v>33</v>
      </c>
      <c r="AE2" s="7" t="s">
        <v>48</v>
      </c>
      <c r="AF2" s="7" t="s">
        <v>49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8" ht="12.75">
      <c r="A3" s="1" t="s">
        <v>2</v>
      </c>
      <c r="B3" s="8">
        <v>4</v>
      </c>
      <c r="C3" s="8">
        <v>4</v>
      </c>
      <c r="D3" s="9">
        <v>5</v>
      </c>
      <c r="E3" s="9">
        <v>5</v>
      </c>
      <c r="F3" s="9">
        <v>5</v>
      </c>
      <c r="G3" s="9">
        <v>5</v>
      </c>
      <c r="H3" s="9">
        <v>5</v>
      </c>
      <c r="I3" s="10">
        <v>6</v>
      </c>
      <c r="J3" s="10">
        <v>6</v>
      </c>
      <c r="K3" s="10">
        <v>6</v>
      </c>
      <c r="L3" s="10">
        <v>6</v>
      </c>
      <c r="M3" s="10">
        <v>6</v>
      </c>
      <c r="N3" s="10">
        <v>6</v>
      </c>
      <c r="O3" s="10">
        <v>6</v>
      </c>
      <c r="P3" s="11">
        <v>7</v>
      </c>
      <c r="Q3" s="11">
        <v>7</v>
      </c>
      <c r="R3" s="11">
        <v>7</v>
      </c>
      <c r="S3" s="11">
        <v>7</v>
      </c>
      <c r="T3" s="11">
        <v>7</v>
      </c>
      <c r="U3" s="11">
        <v>7</v>
      </c>
      <c r="V3" s="11">
        <v>7</v>
      </c>
      <c r="W3" s="11">
        <v>7</v>
      </c>
      <c r="X3" s="11">
        <v>7</v>
      </c>
      <c r="Y3" s="15">
        <v>8</v>
      </c>
      <c r="Z3" s="15">
        <v>8</v>
      </c>
      <c r="AA3" s="15">
        <v>8</v>
      </c>
      <c r="AB3" s="15">
        <v>8</v>
      </c>
      <c r="AC3" s="15">
        <v>8</v>
      </c>
      <c r="AD3" s="15">
        <v>8</v>
      </c>
      <c r="AE3" s="15">
        <v>8</v>
      </c>
      <c r="AF3" s="15">
        <v>8</v>
      </c>
      <c r="AG3" s="15"/>
      <c r="AH3" s="15"/>
      <c r="AI3" s="15"/>
      <c r="AJ3" s="15"/>
      <c r="AK3" s="15"/>
      <c r="AL3" s="16"/>
      <c r="AM3" s="16"/>
      <c r="AN3" s="16"/>
      <c r="AO3" s="16"/>
      <c r="AP3" s="16"/>
      <c r="AQ3" s="16"/>
      <c r="AR3" s="16"/>
      <c r="AS3" s="17"/>
      <c r="AT3" s="17"/>
      <c r="AV3" s="1" t="s">
        <v>2</v>
      </c>
    </row>
    <row r="4" spans="1:48" ht="12.75">
      <c r="A4" s="1" t="s">
        <v>3</v>
      </c>
      <c r="B4" s="1">
        <v>2</v>
      </c>
      <c r="C4" s="1">
        <v>12</v>
      </c>
      <c r="D4" s="1">
        <v>10</v>
      </c>
      <c r="E4" s="1">
        <v>17</v>
      </c>
      <c r="F4" s="1">
        <v>21</v>
      </c>
      <c r="G4" s="1">
        <v>26</v>
      </c>
      <c r="H4" s="1">
        <v>28</v>
      </c>
      <c r="I4" s="1">
        <v>4</v>
      </c>
      <c r="J4" s="1">
        <v>5</v>
      </c>
      <c r="K4" s="1">
        <v>7</v>
      </c>
      <c r="L4" s="1">
        <v>11</v>
      </c>
      <c r="M4" s="1">
        <v>16</v>
      </c>
      <c r="N4" s="1">
        <v>17</v>
      </c>
      <c r="O4" s="1">
        <v>21</v>
      </c>
      <c r="P4" s="1">
        <v>2</v>
      </c>
      <c r="Q4" s="1">
        <v>10</v>
      </c>
      <c r="R4" s="1">
        <v>11</v>
      </c>
      <c r="S4" s="1">
        <v>12</v>
      </c>
      <c r="T4" s="1">
        <v>13</v>
      </c>
      <c r="U4" s="1">
        <v>21</v>
      </c>
      <c r="V4" s="1">
        <v>24</v>
      </c>
      <c r="W4" s="1">
        <v>25</v>
      </c>
      <c r="X4" s="1">
        <v>31</v>
      </c>
      <c r="Y4" s="1">
        <v>3</v>
      </c>
      <c r="Z4" s="1">
        <v>5</v>
      </c>
      <c r="AA4" s="1">
        <v>14</v>
      </c>
      <c r="AB4" s="1">
        <v>16</v>
      </c>
      <c r="AC4" s="1">
        <v>18</v>
      </c>
      <c r="AD4" s="1">
        <v>19</v>
      </c>
      <c r="AE4" s="1">
        <v>24</v>
      </c>
      <c r="AF4" s="1">
        <v>25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3" t="s">
        <v>42</v>
      </c>
      <c r="AV4" s="1" t="s">
        <v>3</v>
      </c>
    </row>
    <row r="5" spans="1:48" ht="12.75">
      <c r="A5" t="s">
        <v>0</v>
      </c>
      <c r="W5">
        <v>1</v>
      </c>
      <c r="AU5" s="4">
        <f aca="true" t="shared" si="0" ref="AU5:AU37">SUM(B5:AT5)</f>
        <v>1</v>
      </c>
      <c r="AV5" t="s">
        <v>0</v>
      </c>
    </row>
    <row r="6" spans="1:48" ht="12.75">
      <c r="A6" t="s">
        <v>63</v>
      </c>
      <c r="Y6">
        <v>1</v>
      </c>
      <c r="AU6" s="4">
        <f t="shared" si="0"/>
        <v>1</v>
      </c>
      <c r="AV6" t="s">
        <v>63</v>
      </c>
    </row>
    <row r="7" spans="1:48" ht="12.75">
      <c r="A7" t="s">
        <v>1</v>
      </c>
      <c r="C7">
        <v>1</v>
      </c>
      <c r="E7">
        <v>1</v>
      </c>
      <c r="G7">
        <v>2</v>
      </c>
      <c r="H7">
        <v>5</v>
      </c>
      <c r="K7">
        <v>5</v>
      </c>
      <c r="L7">
        <v>1</v>
      </c>
      <c r="M7">
        <v>2</v>
      </c>
      <c r="N7">
        <v>4</v>
      </c>
      <c r="O7">
        <v>6</v>
      </c>
      <c r="P7">
        <v>3</v>
      </c>
      <c r="Q7">
        <v>1</v>
      </c>
      <c r="R7">
        <v>3</v>
      </c>
      <c r="U7">
        <v>1</v>
      </c>
      <c r="X7">
        <v>19</v>
      </c>
      <c r="AA7">
        <v>2</v>
      </c>
      <c r="AU7" s="4">
        <f t="shared" si="0"/>
        <v>56</v>
      </c>
      <c r="AV7" t="s">
        <v>1</v>
      </c>
    </row>
    <row r="8" spans="1:48" ht="12.75">
      <c r="A8" t="s">
        <v>4</v>
      </c>
      <c r="I8">
        <v>2</v>
      </c>
      <c r="J8">
        <v>1</v>
      </c>
      <c r="M8">
        <v>2</v>
      </c>
      <c r="Q8">
        <v>1</v>
      </c>
      <c r="Z8">
        <v>1</v>
      </c>
      <c r="AA8">
        <v>2</v>
      </c>
      <c r="AB8">
        <v>1</v>
      </c>
      <c r="AU8" s="4">
        <f t="shared" si="0"/>
        <v>10</v>
      </c>
      <c r="AV8" t="s">
        <v>4</v>
      </c>
    </row>
    <row r="9" spans="1:48" ht="12.75">
      <c r="A9" s="2" t="s">
        <v>5</v>
      </c>
      <c r="B9" s="2"/>
      <c r="C9" s="2" t="s">
        <v>36</v>
      </c>
      <c r="D9" s="2">
        <v>2</v>
      </c>
      <c r="E9" s="2">
        <v>5</v>
      </c>
      <c r="F9" s="2"/>
      <c r="G9" s="2"/>
      <c r="H9" s="2"/>
      <c r="I9" s="2"/>
      <c r="J9" s="2"/>
      <c r="K9" s="2"/>
      <c r="L9" s="2"/>
      <c r="M9" s="2"/>
      <c r="N9" s="2">
        <v>2</v>
      </c>
      <c r="O9" s="2"/>
      <c r="P9" s="2">
        <v>4</v>
      </c>
      <c r="Q9" s="2">
        <v>3</v>
      </c>
      <c r="R9" s="2">
        <v>1</v>
      </c>
      <c r="S9" s="2"/>
      <c r="T9" s="2">
        <v>1</v>
      </c>
      <c r="U9" s="2">
        <v>2</v>
      </c>
      <c r="V9" s="2">
        <v>6</v>
      </c>
      <c r="W9" s="2">
        <v>9</v>
      </c>
      <c r="X9" s="2">
        <v>7</v>
      </c>
      <c r="Y9" s="2">
        <v>3</v>
      </c>
      <c r="Z9" s="2">
        <v>1</v>
      </c>
      <c r="AA9" s="2">
        <v>1</v>
      </c>
      <c r="AB9" s="2"/>
      <c r="AC9" s="2"/>
      <c r="AD9" s="2">
        <v>19</v>
      </c>
      <c r="AE9" s="2">
        <v>1</v>
      </c>
      <c r="AF9" s="2">
        <v>7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4">
        <f t="shared" si="0"/>
        <v>74</v>
      </c>
      <c r="AV9" t="s">
        <v>5</v>
      </c>
    </row>
    <row r="10" spans="1:48" ht="12.75">
      <c r="A10" t="s">
        <v>6</v>
      </c>
      <c r="AU10" s="4">
        <f t="shared" si="0"/>
        <v>0</v>
      </c>
      <c r="AV10" t="s">
        <v>6</v>
      </c>
    </row>
    <row r="11" spans="1:48" ht="12.75">
      <c r="A11" t="s">
        <v>7</v>
      </c>
      <c r="H11">
        <v>2</v>
      </c>
      <c r="M11">
        <v>1</v>
      </c>
      <c r="U11">
        <v>1</v>
      </c>
      <c r="V11">
        <v>1</v>
      </c>
      <c r="AB11">
        <v>2</v>
      </c>
      <c r="AC11">
        <v>1</v>
      </c>
      <c r="AU11" s="4">
        <f t="shared" si="0"/>
        <v>8</v>
      </c>
      <c r="AV11" t="s">
        <v>7</v>
      </c>
    </row>
    <row r="12" spans="1:48" ht="12.75">
      <c r="A12" t="s">
        <v>8</v>
      </c>
      <c r="AU12" s="4">
        <f t="shared" si="0"/>
        <v>0</v>
      </c>
      <c r="AV12" t="s">
        <v>8</v>
      </c>
    </row>
    <row r="13" spans="1:48" ht="12.75">
      <c r="A13" t="s">
        <v>62</v>
      </c>
      <c r="AU13" s="4">
        <f t="shared" si="0"/>
        <v>0</v>
      </c>
      <c r="AV13" t="s">
        <v>62</v>
      </c>
    </row>
    <row r="14" spans="1:48" ht="12.75">
      <c r="A14" t="s">
        <v>9</v>
      </c>
      <c r="J14">
        <v>3</v>
      </c>
      <c r="K14">
        <v>2</v>
      </c>
      <c r="L14">
        <v>5</v>
      </c>
      <c r="M14">
        <v>8</v>
      </c>
      <c r="N14">
        <v>1</v>
      </c>
      <c r="O14">
        <v>10</v>
      </c>
      <c r="R14">
        <v>1</v>
      </c>
      <c r="AU14" s="4">
        <f t="shared" si="0"/>
        <v>30</v>
      </c>
      <c r="AV14" t="s">
        <v>9</v>
      </c>
    </row>
    <row r="15" spans="1:48" ht="12.75">
      <c r="A15" s="2" t="s">
        <v>61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36</v>
      </c>
      <c r="M15" s="2"/>
      <c r="N15" s="2"/>
      <c r="O15" s="2">
        <v>1</v>
      </c>
      <c r="P15" s="2"/>
      <c r="Q15" s="2"/>
      <c r="R15" s="2"/>
      <c r="S15" s="2"/>
      <c r="T15" s="2"/>
      <c r="U15" s="2"/>
      <c r="V15" s="2"/>
      <c r="W15" s="2"/>
      <c r="X15" s="2">
        <v>1</v>
      </c>
      <c r="Y15" s="2">
        <v>1</v>
      </c>
      <c r="Z15" s="2">
        <v>2</v>
      </c>
      <c r="AA15" s="2">
        <v>8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4">
        <f t="shared" si="0"/>
        <v>13</v>
      </c>
      <c r="AV15" t="s">
        <v>61</v>
      </c>
    </row>
    <row r="16" spans="1:48" ht="12.75">
      <c r="A16" t="s">
        <v>45</v>
      </c>
      <c r="AC16">
        <v>7</v>
      </c>
      <c r="AF16">
        <v>2</v>
      </c>
      <c r="AU16" s="4">
        <f t="shared" si="0"/>
        <v>9</v>
      </c>
      <c r="AV16" t="s">
        <v>45</v>
      </c>
    </row>
    <row r="17" spans="1:48" ht="12.75">
      <c r="A17" t="s">
        <v>10</v>
      </c>
      <c r="O17">
        <v>350</v>
      </c>
      <c r="P17">
        <v>270</v>
      </c>
      <c r="Q17">
        <v>1</v>
      </c>
      <c r="R17">
        <v>17</v>
      </c>
      <c r="AU17" s="4">
        <f t="shared" si="0"/>
        <v>638</v>
      </c>
      <c r="AV17" t="s">
        <v>10</v>
      </c>
    </row>
    <row r="18" spans="1:48" ht="12.75">
      <c r="A18" t="s">
        <v>11</v>
      </c>
      <c r="B18">
        <v>1</v>
      </c>
      <c r="C18" t="s">
        <v>36</v>
      </c>
      <c r="P18">
        <v>2</v>
      </c>
      <c r="Q18">
        <v>1</v>
      </c>
      <c r="S18">
        <v>1</v>
      </c>
      <c r="T18">
        <v>2</v>
      </c>
      <c r="X18">
        <v>2</v>
      </c>
      <c r="Y18">
        <v>3</v>
      </c>
      <c r="AA18">
        <v>2</v>
      </c>
      <c r="AB18">
        <v>2</v>
      </c>
      <c r="AD18">
        <v>1</v>
      </c>
      <c r="AU18" s="4">
        <f t="shared" si="0"/>
        <v>17</v>
      </c>
      <c r="AV18" t="s">
        <v>11</v>
      </c>
    </row>
    <row r="19" spans="1:48" ht="12.75">
      <c r="A19" t="s">
        <v>12</v>
      </c>
      <c r="AU19" s="4">
        <f t="shared" si="0"/>
        <v>0</v>
      </c>
      <c r="AV19" t="s">
        <v>12</v>
      </c>
    </row>
    <row r="20" spans="1:48" ht="12.75">
      <c r="A20" s="2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4">
        <f t="shared" si="0"/>
        <v>2</v>
      </c>
      <c r="AV20" s="13" t="s">
        <v>13</v>
      </c>
    </row>
    <row r="21" spans="1:48" ht="12.75">
      <c r="A21" s="13" t="s">
        <v>68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2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  <c r="AV21" s="13"/>
    </row>
    <row r="22" spans="1:48" ht="12.75">
      <c r="A22" t="s">
        <v>14</v>
      </c>
      <c r="AU22" s="4">
        <f t="shared" si="0"/>
        <v>0</v>
      </c>
      <c r="AV22" t="s">
        <v>14</v>
      </c>
    </row>
    <row r="23" spans="1:48" ht="12.75">
      <c r="A23" t="s">
        <v>15</v>
      </c>
      <c r="I23" s="13"/>
      <c r="J23" s="13"/>
      <c r="K23" s="13"/>
      <c r="L23" s="13">
        <v>2</v>
      </c>
      <c r="M23" s="13">
        <v>6</v>
      </c>
      <c r="N23" s="13">
        <v>4</v>
      </c>
      <c r="O23" s="13"/>
      <c r="P23" s="13">
        <v>2</v>
      </c>
      <c r="AU23" s="4">
        <f t="shared" si="0"/>
        <v>14</v>
      </c>
      <c r="AV23" t="s">
        <v>15</v>
      </c>
    </row>
    <row r="24" spans="1:48" ht="12.75">
      <c r="A24" t="s">
        <v>16</v>
      </c>
      <c r="M24">
        <v>3</v>
      </c>
      <c r="N24">
        <v>2</v>
      </c>
      <c r="Q24">
        <v>7</v>
      </c>
      <c r="R24">
        <v>4</v>
      </c>
      <c r="S24">
        <v>8</v>
      </c>
      <c r="T24">
        <v>3</v>
      </c>
      <c r="U24">
        <v>3</v>
      </c>
      <c r="V24">
        <v>13</v>
      </c>
      <c r="W24">
        <v>3</v>
      </c>
      <c r="X24">
        <v>19</v>
      </c>
      <c r="Y24">
        <v>44</v>
      </c>
      <c r="Z24">
        <v>35</v>
      </c>
      <c r="AA24">
        <v>1</v>
      </c>
      <c r="AD24">
        <v>9</v>
      </c>
      <c r="AE24">
        <v>7</v>
      </c>
      <c r="AF24">
        <v>4</v>
      </c>
      <c r="AU24" s="4">
        <f t="shared" si="0"/>
        <v>165</v>
      </c>
      <c r="AV24" t="s">
        <v>16</v>
      </c>
    </row>
    <row r="25" spans="1:49" ht="12.75">
      <c r="A25" s="13" t="s">
        <v>17</v>
      </c>
      <c r="B25" s="13">
        <v>1</v>
      </c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4"/>
      <c r="AU25" s="25">
        <f t="shared" si="0"/>
        <v>1</v>
      </c>
      <c r="AV25" s="13" t="s">
        <v>17</v>
      </c>
      <c r="AW25" s="13"/>
    </row>
    <row r="26" spans="1:51" ht="12.75">
      <c r="A26" s="2" t="s">
        <v>43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v>4</v>
      </c>
      <c r="Q26" s="2">
        <v>4</v>
      </c>
      <c r="R26" s="2">
        <v>3</v>
      </c>
      <c r="S26" s="2"/>
      <c r="T26" s="2">
        <v>33</v>
      </c>
      <c r="U26" s="2">
        <v>4</v>
      </c>
      <c r="V26" s="2"/>
      <c r="W26" s="2"/>
      <c r="X26" s="2"/>
      <c r="Y26" s="2">
        <v>4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6">
        <f t="shared" si="0"/>
        <v>52</v>
      </c>
      <c r="AV26" s="13" t="s">
        <v>43</v>
      </c>
      <c r="AW26" s="13"/>
      <c r="AX26" s="13"/>
      <c r="AY26" s="13"/>
    </row>
    <row r="27" spans="1:48" ht="12.75">
      <c r="A27" t="s">
        <v>18</v>
      </c>
      <c r="X27">
        <v>1</v>
      </c>
      <c r="Z27">
        <v>1</v>
      </c>
      <c r="AD27">
        <v>2</v>
      </c>
      <c r="AU27" s="4">
        <f t="shared" si="0"/>
        <v>4</v>
      </c>
      <c r="AV27" t="s">
        <v>18</v>
      </c>
    </row>
    <row r="28" spans="1:48" ht="12.75">
      <c r="A28" t="s">
        <v>19</v>
      </c>
      <c r="E28">
        <v>1</v>
      </c>
      <c r="L28">
        <v>1</v>
      </c>
      <c r="AU28" s="4">
        <f t="shared" si="0"/>
        <v>2</v>
      </c>
      <c r="AV28" t="s">
        <v>19</v>
      </c>
    </row>
    <row r="29" spans="1:48" ht="12.75">
      <c r="A29" t="s">
        <v>20</v>
      </c>
      <c r="M29">
        <v>9</v>
      </c>
      <c r="P29">
        <v>5</v>
      </c>
      <c r="Q29">
        <v>5</v>
      </c>
      <c r="R29">
        <v>2</v>
      </c>
      <c r="T29">
        <v>1</v>
      </c>
      <c r="U29">
        <v>1</v>
      </c>
      <c r="Z29">
        <v>1</v>
      </c>
      <c r="AC29">
        <v>1</v>
      </c>
      <c r="AF29">
        <v>1</v>
      </c>
      <c r="AU29" s="4">
        <f t="shared" si="0"/>
        <v>26</v>
      </c>
      <c r="AV29" t="s">
        <v>20</v>
      </c>
    </row>
    <row r="30" spans="1:48" ht="12.75">
      <c r="A30" t="s">
        <v>44</v>
      </c>
      <c r="H30" t="s">
        <v>36</v>
      </c>
      <c r="AU30" s="4">
        <f t="shared" si="0"/>
        <v>0</v>
      </c>
      <c r="AV30" t="s">
        <v>44</v>
      </c>
    </row>
    <row r="31" spans="1:51" ht="12.75">
      <c r="A31" s="2" t="s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4">
        <f t="shared" si="0"/>
        <v>0</v>
      </c>
      <c r="AV31" s="13" t="s">
        <v>21</v>
      </c>
      <c r="AW31" s="13"/>
      <c r="AX31" s="13"/>
      <c r="AY31" s="13"/>
    </row>
    <row r="32" spans="1:48" ht="12.75">
      <c r="A32" t="s">
        <v>22</v>
      </c>
      <c r="V32">
        <v>1</v>
      </c>
      <c r="AU32" s="4">
        <f t="shared" si="0"/>
        <v>1</v>
      </c>
      <c r="AV32" t="s">
        <v>22</v>
      </c>
    </row>
    <row r="33" spans="1:48" ht="12.75">
      <c r="A33" t="s">
        <v>23</v>
      </c>
      <c r="L33">
        <v>1</v>
      </c>
      <c r="M33">
        <v>1</v>
      </c>
      <c r="Q33">
        <v>1</v>
      </c>
      <c r="T33">
        <v>3</v>
      </c>
      <c r="U33">
        <v>2</v>
      </c>
      <c r="X33">
        <v>5</v>
      </c>
      <c r="AA33">
        <v>4</v>
      </c>
      <c r="AU33" s="4">
        <f t="shared" si="0"/>
        <v>17</v>
      </c>
      <c r="AV33" t="s">
        <v>23</v>
      </c>
    </row>
    <row r="34" spans="1:48" ht="12.75">
      <c r="A34" t="s">
        <v>24</v>
      </c>
      <c r="H34">
        <v>1</v>
      </c>
      <c r="I34">
        <v>1</v>
      </c>
      <c r="J34">
        <v>1</v>
      </c>
      <c r="K34">
        <v>1</v>
      </c>
      <c r="N34">
        <v>1</v>
      </c>
      <c r="P34">
        <v>1</v>
      </c>
      <c r="S34">
        <v>1</v>
      </c>
      <c r="U34">
        <v>1</v>
      </c>
      <c r="X34">
        <v>6</v>
      </c>
      <c r="Z34">
        <v>7</v>
      </c>
      <c r="AA34">
        <v>15</v>
      </c>
      <c r="AB34">
        <v>10</v>
      </c>
      <c r="AC34">
        <v>3</v>
      </c>
      <c r="AD34">
        <v>2</v>
      </c>
      <c r="AE34">
        <v>3</v>
      </c>
      <c r="AF34">
        <v>3</v>
      </c>
      <c r="AU34" s="4">
        <f t="shared" si="0"/>
        <v>57</v>
      </c>
      <c r="AV34" t="s">
        <v>24</v>
      </c>
    </row>
    <row r="35" spans="1:48" ht="12.75">
      <c r="A35" t="s">
        <v>25</v>
      </c>
      <c r="V35">
        <v>1</v>
      </c>
      <c r="AU35" s="4">
        <f>SUM(B35:AT35)</f>
        <v>1</v>
      </c>
      <c r="AV35" t="s">
        <v>25</v>
      </c>
    </row>
    <row r="36" spans="1:48" ht="12.75">
      <c r="A36" t="s">
        <v>66</v>
      </c>
      <c r="I36">
        <v>1</v>
      </c>
      <c r="AU36" s="4">
        <f t="shared" si="0"/>
        <v>1</v>
      </c>
      <c r="AV36" t="s">
        <v>67</v>
      </c>
    </row>
    <row r="37" spans="1:48" ht="12.75">
      <c r="A37" t="s">
        <v>28</v>
      </c>
      <c r="B37" s="8">
        <f>SUM(B5:B36)</f>
        <v>2</v>
      </c>
      <c r="C37" s="8">
        <f>SUM(C5:C36)</f>
        <v>1</v>
      </c>
      <c r="D37" s="9">
        <f>SUM(D5:D36)</f>
        <v>2</v>
      </c>
      <c r="E37" s="9">
        <f>SUM(E5:E36)</f>
        <v>7</v>
      </c>
      <c r="F37" s="9">
        <f>SUM(F5:F36)</f>
        <v>0</v>
      </c>
      <c r="G37" s="9">
        <f>SUM(G5:G36)</f>
        <v>2</v>
      </c>
      <c r="H37" s="9">
        <f>SUM(H5:H36)</f>
        <v>8</v>
      </c>
      <c r="I37" s="10">
        <f>SUM(I5:I36)</f>
        <v>4</v>
      </c>
      <c r="J37" s="10">
        <f>SUM(J5:J36)</f>
        <v>5</v>
      </c>
      <c r="K37" s="10">
        <f>SUM(K5:K36)</f>
        <v>8</v>
      </c>
      <c r="L37" s="10">
        <f>SUM(L5:L36)</f>
        <v>10</v>
      </c>
      <c r="M37" s="10">
        <f>SUM(M5:M36)</f>
        <v>32</v>
      </c>
      <c r="N37" s="10">
        <f>SUM(N5:N36)</f>
        <v>16</v>
      </c>
      <c r="O37" s="10">
        <f>SUM(O5:O36)</f>
        <v>367</v>
      </c>
      <c r="P37" s="11">
        <f>SUM(P5:P36)</f>
        <v>291</v>
      </c>
      <c r="Q37" s="11">
        <f>SUM(Q5:Q36)</f>
        <v>24</v>
      </c>
      <c r="R37" s="11">
        <f>SUM(R5:R36)</f>
        <v>31</v>
      </c>
      <c r="S37" s="11">
        <f>SUM(S5:S36)</f>
        <v>10</v>
      </c>
      <c r="T37" s="11">
        <f>SUM(T5:T36)</f>
        <v>43</v>
      </c>
      <c r="U37" s="11">
        <f>SUM(U5:U36)</f>
        <v>15</v>
      </c>
      <c r="V37" s="11">
        <f>SUM(V5:V36)</f>
        <v>22</v>
      </c>
      <c r="W37" s="11">
        <f>SUM(W5:W36)</f>
        <v>13</v>
      </c>
      <c r="X37" s="11">
        <f>SUM(X5:X36)</f>
        <v>60</v>
      </c>
      <c r="Y37" s="12">
        <f aca="true" t="shared" si="1" ref="Y37:AT37">SUM(Y5:Y36)</f>
        <v>56</v>
      </c>
      <c r="Z37" s="12">
        <f t="shared" si="1"/>
        <v>48</v>
      </c>
      <c r="AA37" s="12">
        <f t="shared" si="1"/>
        <v>35</v>
      </c>
      <c r="AB37" s="12">
        <f t="shared" si="1"/>
        <v>15</v>
      </c>
      <c r="AC37" s="12">
        <f t="shared" si="1"/>
        <v>14</v>
      </c>
      <c r="AD37" s="12">
        <f t="shared" si="1"/>
        <v>33</v>
      </c>
      <c r="AE37" s="12">
        <f t="shared" si="1"/>
        <v>11</v>
      </c>
      <c r="AF37" s="12">
        <f t="shared" si="1"/>
        <v>17</v>
      </c>
      <c r="AG37" s="12">
        <f t="shared" si="1"/>
        <v>0</v>
      </c>
      <c r="AH37" s="12">
        <f t="shared" si="1"/>
        <v>0</v>
      </c>
      <c r="AI37" s="12">
        <f t="shared" si="1"/>
        <v>0</v>
      </c>
      <c r="AJ37" s="12">
        <f t="shared" si="1"/>
        <v>0</v>
      </c>
      <c r="AK37" s="12">
        <f t="shared" si="1"/>
        <v>0</v>
      </c>
      <c r="AL37" s="8">
        <f t="shared" si="1"/>
        <v>0</v>
      </c>
      <c r="AM37" s="8">
        <f t="shared" si="1"/>
        <v>0</v>
      </c>
      <c r="AN37" s="8">
        <f t="shared" si="1"/>
        <v>0</v>
      </c>
      <c r="AO37" s="8">
        <f t="shared" si="1"/>
        <v>0</v>
      </c>
      <c r="AP37" s="8">
        <f t="shared" si="1"/>
        <v>0</v>
      </c>
      <c r="AQ37" s="8">
        <f t="shared" si="1"/>
        <v>0</v>
      </c>
      <c r="AR37" s="8">
        <f t="shared" si="1"/>
        <v>0</v>
      </c>
      <c r="AS37" s="18">
        <f t="shared" si="1"/>
        <v>0</v>
      </c>
      <c r="AT37" s="18">
        <f t="shared" si="1"/>
        <v>0</v>
      </c>
      <c r="AU37" s="5">
        <f t="shared" si="0"/>
        <v>1202</v>
      </c>
      <c r="AV37" t="s">
        <v>69</v>
      </c>
    </row>
    <row r="38" ht="12.75">
      <c r="AU38" s="4"/>
    </row>
    <row r="39" spans="1:47" ht="12.75">
      <c r="A39" s="2" t="s">
        <v>30</v>
      </c>
      <c r="B39" s="6" t="s">
        <v>48</v>
      </c>
      <c r="D39" s="8">
        <f>B37+C37</f>
        <v>3</v>
      </c>
      <c r="G39" s="20">
        <f>SUM(D37:H37)</f>
        <v>19</v>
      </c>
      <c r="H39" s="20"/>
      <c r="L39" s="21">
        <f>SUM(I37:O37)</f>
        <v>442</v>
      </c>
      <c r="M39" s="21"/>
      <c r="N39" s="21"/>
      <c r="O39" s="21"/>
      <c r="R39" s="22">
        <f>SUM(P37:AB37)</f>
        <v>663</v>
      </c>
      <c r="S39" s="22"/>
      <c r="Z39" s="23">
        <f>SUM(Y37:AK37)</f>
        <v>229</v>
      </c>
      <c r="AA39" s="23"/>
      <c r="AM39" s="19">
        <f>SUM(AL37:AR37)</f>
        <v>0</v>
      </c>
      <c r="AN39" s="19"/>
      <c r="AU39" s="4"/>
    </row>
    <row r="40" spans="1:47" ht="12.75">
      <c r="A40" s="2" t="s">
        <v>47</v>
      </c>
      <c r="B40" s="6" t="s">
        <v>49</v>
      </c>
      <c r="AU40" s="4"/>
    </row>
    <row r="41" spans="1:47" ht="12.75">
      <c r="A41" s="2" t="s">
        <v>46</v>
      </c>
      <c r="B41" s="6" t="s">
        <v>51</v>
      </c>
      <c r="AU41" s="4"/>
    </row>
    <row r="42" spans="1:48" ht="12.75">
      <c r="A42" s="2" t="s">
        <v>37</v>
      </c>
      <c r="B42" s="6" t="s">
        <v>50</v>
      </c>
      <c r="AU42" s="4"/>
      <c r="AV42" t="s">
        <v>36</v>
      </c>
    </row>
    <row r="43" spans="1:2" ht="12.75">
      <c r="A43" s="14" t="s">
        <v>32</v>
      </c>
      <c r="B43" s="6" t="s">
        <v>55</v>
      </c>
    </row>
    <row r="44" spans="1:2" ht="12.75">
      <c r="A44" s="14" t="s">
        <v>53</v>
      </c>
      <c r="B44" s="6" t="s">
        <v>33</v>
      </c>
    </row>
    <row r="45" spans="1:2" ht="12.75">
      <c r="A45" s="14" t="s">
        <v>54</v>
      </c>
      <c r="B45" s="6" t="s">
        <v>27</v>
      </c>
    </row>
    <row r="46" spans="1:2" ht="12.75">
      <c r="A46" s="14" t="s">
        <v>34</v>
      </c>
      <c r="B46" s="6" t="s">
        <v>56</v>
      </c>
    </row>
    <row r="47" spans="1:2" ht="12.75">
      <c r="A47" s="14" t="s">
        <v>35</v>
      </c>
      <c r="B47" s="6" t="s">
        <v>57</v>
      </c>
    </row>
    <row r="48" spans="1:2" ht="12.75">
      <c r="A48" s="14" t="s">
        <v>52</v>
      </c>
      <c r="B48" s="6" t="s">
        <v>58</v>
      </c>
    </row>
    <row r="49" spans="1:2" ht="12.75">
      <c r="A49" s="14" t="s">
        <v>60</v>
      </c>
      <c r="B49" s="6" t="s">
        <v>59</v>
      </c>
    </row>
    <row r="50" spans="1:2" ht="12.75">
      <c r="A50" t="s">
        <v>31</v>
      </c>
      <c r="B50" s="6" t="s">
        <v>29</v>
      </c>
    </row>
    <row r="51" spans="1:2" ht="12.75">
      <c r="A51" t="s">
        <v>39</v>
      </c>
      <c r="B51" s="6" t="s">
        <v>38</v>
      </c>
    </row>
    <row r="52" spans="1:2" ht="12.75">
      <c r="A52" t="s">
        <v>41</v>
      </c>
      <c r="B52" s="6" t="s">
        <v>40</v>
      </c>
    </row>
    <row r="53" spans="1:2" ht="12.75">
      <c r="A53" t="s">
        <v>64</v>
      </c>
      <c r="B53" s="6" t="s">
        <v>65</v>
      </c>
    </row>
  </sheetData>
  <mergeCells count="5">
    <mergeCell ref="AM39:AN39"/>
    <mergeCell ref="G39:H39"/>
    <mergeCell ref="L39:O39"/>
    <mergeCell ref="R39:S39"/>
    <mergeCell ref="Z39:AA39"/>
  </mergeCells>
  <printOptions/>
  <pageMargins left="0.5" right="0.5" top="0.5" bottom="1" header="0.5" footer="0.5"/>
  <pageSetup orientation="landscape" r:id="rId1"/>
  <ignoredErrors>
    <ignoredError sqref="AL37:AT37 B37:O37 P37:X37 Y37:AJ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2009-11-24T22:53:01Z</cp:lastPrinted>
  <dcterms:created xsi:type="dcterms:W3CDTF">2009-08-02T19:13:18Z</dcterms:created>
  <dcterms:modified xsi:type="dcterms:W3CDTF">2012-02-04T14:25:15Z</dcterms:modified>
  <cp:category/>
  <cp:version/>
  <cp:contentType/>
  <cp:contentStatus/>
</cp:coreProperties>
</file>